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<sst xmlns="http://schemas.openxmlformats.org/spreadsheetml/2006/main" count="28" uniqueCount="17">
  <si>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La charge maximale en musculation ou 1RM</t>
  </si>
  <si>
    <t>La charge maximale en musculation ou 1RM est le poids maximum que l'on pourra soulever, tirer ou pousser lors d'un seul exercice.</t>
  </si>
  <si>
    <t>Les programmes de musculation se basent sur cette donnée pour connaître la charge à soulever qui est toujours un pourcentage de cette  charge maximale . Ce pourcentage variera en fonction de l'objectif visé ( prise de masse , entretien , développement de la force explosive , perte de poids  etc..)</t>
  </si>
  <si>
    <t>Liens</t>
  </si>
  <si>
    <t>CALCULATEUR AUTOMATIQUE 1RM</t>
  </si>
  <si>
    <t>Poids de la barre</t>
  </si>
  <si>
    <t>KG</t>
  </si>
  <si>
    <t>Charge placée</t>
  </si>
  <si>
    <t>Répétitions effectuées</t>
  </si>
  <si>
    <t>Votre 1RM est de :</t>
  </si>
  <si>
    <t>Exemple</t>
  </si>
  <si>
    <t>vous souhaitez calculer votre 1RM sur un exercice donné. La barre pèse 20 kg et vous la chargez avec 40 Kg</t>
  </si>
  <si>
    <t>Vous entrez donc dans les zones blanches le poids de la barre et la charge placée (20 et 40)</t>
  </si>
  <si>
    <t>Vous parvenez à soulever 5 fois cette charge</t>
  </si>
  <si>
    <t>Vous vous reportez alors au tableau et regardez la 1RM correspondante à 5 répétitions : 68,6 Kg</t>
  </si>
  <si>
    <t>Vous savez donc que votre 1RM sur cet exercice est de 68.6 Kg</t>
  </si>
  <si>
    <t>Note : vous faites plus de 10 répétitions ? Chargez davantage votre barre   ;-)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</si>
</sst>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1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24"/>
      <color indexed="10"/>
      <name val="Verdana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u val="single"/>
      <sz val="14"/>
      <color indexed="30"/>
      <name val="Arial"/>
      <family val="2"/>
    </font>
    <font>
      <b/>
      <sz val="18"/>
      <color indexed="10"/>
      <name val="Verdana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>
      <alignment/>
      <protection/>
    </xf>
    <xf numFmtId="164" fontId="0" fillId="2" borderId="0" xfId="20" applyFont="1" applyFill="1" applyBorder="1" applyAlignment="1">
      <alignment horizontal="center" vertical="center" wrapText="1"/>
      <protection/>
    </xf>
    <xf numFmtId="164" fontId="3" fillId="3" borderId="0" xfId="20" applyFont="1" applyFill="1" applyBorder="1" applyAlignment="1">
      <alignment horizontal="center" wrapText="1"/>
      <protection/>
    </xf>
    <xf numFmtId="164" fontId="4" fillId="3" borderId="0" xfId="20" applyFont="1" applyFill="1" applyBorder="1" applyAlignment="1">
      <alignment wrapText="1"/>
      <protection/>
    </xf>
    <xf numFmtId="164" fontId="5" fillId="3" borderId="0" xfId="20" applyFont="1" applyFill="1" applyBorder="1" applyAlignment="1">
      <alignment horizontal="center" wrapText="1"/>
      <protection/>
    </xf>
    <xf numFmtId="164" fontId="6" fillId="3" borderId="0" xfId="20" applyFont="1" applyFill="1" applyBorder="1" applyAlignment="1">
      <alignment horizontal="center" wrapText="1"/>
      <protection/>
    </xf>
    <xf numFmtId="164" fontId="2" fillId="3" borderId="0" xfId="20" applyFont="1" applyFill="1" applyBorder="1">
      <alignment/>
      <protection/>
    </xf>
    <xf numFmtId="164" fontId="7" fillId="3" borderId="0" xfId="20" applyFont="1" applyFill="1" applyBorder="1" applyAlignment="1">
      <alignment horizontal="center" wrapText="1"/>
      <protection/>
    </xf>
    <xf numFmtId="164" fontId="8" fillId="4" borderId="0" xfId="20" applyFont="1" applyFill="1" applyBorder="1" applyAlignment="1">
      <alignment horizontal="center" wrapText="1"/>
      <protection/>
    </xf>
    <xf numFmtId="164" fontId="9" fillId="4" borderId="0" xfId="20" applyFont="1" applyFill="1" applyBorder="1" applyAlignment="1">
      <alignment horizontal="center" wrapText="1"/>
      <protection/>
    </xf>
    <xf numFmtId="164" fontId="10" fillId="4" borderId="0" xfId="20" applyFont="1" applyFill="1" applyBorder="1" applyAlignment="1">
      <alignment horizontal="center" wrapText="1"/>
      <protection/>
    </xf>
    <xf numFmtId="164" fontId="11" fillId="4" borderId="0" xfId="20" applyFont="1" applyFill="1" applyBorder="1" applyAlignment="1">
      <alignment horizontal="center" vertical="center" wrapText="1"/>
      <protection/>
    </xf>
    <xf numFmtId="164" fontId="2" fillId="4" borderId="0" xfId="20" applyFont="1" applyFill="1" applyBorder="1">
      <alignment/>
      <protection/>
    </xf>
    <xf numFmtId="166" fontId="4" fillId="4" borderId="0" xfId="20" applyNumberFormat="1" applyFont="1" applyFill="1" applyBorder="1" applyAlignment="1">
      <alignment horizontal="center" wrapText="1"/>
      <protection/>
    </xf>
    <xf numFmtId="164" fontId="12" fillId="3" borderId="0" xfId="20" applyFont="1" applyFill="1" applyBorder="1" applyAlignment="1">
      <alignment horizontal="center" wrapText="1"/>
      <protection/>
    </xf>
    <xf numFmtId="164" fontId="13" fillId="3" borderId="0" xfId="20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7"/>
  <sheetViews>
    <sheetView showGridLines="0" tabSelected="1" workbookViewId="0" topLeftCell="A1">
      <selection activeCell="M6" sqref="M6"/>
    </sheetView>
  </sheetViews>
  <sheetFormatPr defaultColWidth="13.7109375" defaultRowHeight="15" customHeight="1"/>
  <cols>
    <col min="1" max="1" width="5.8515625" style="1" customWidth="1"/>
    <col min="2" max="2" width="11.421875" style="1" customWidth="1"/>
    <col min="3" max="3" width="12.7109375" style="1" customWidth="1"/>
    <col min="4" max="4" width="12.8515625" style="1" customWidth="1"/>
    <col min="5" max="5" width="11.421875" style="1" customWidth="1"/>
    <col min="6" max="6" width="12.57421875" style="1" customWidth="1"/>
    <col min="7" max="7" width="11.140625" style="1" customWidth="1"/>
    <col min="8" max="8" width="17.140625" style="1" customWidth="1"/>
    <col min="9" max="9" width="10.00390625" style="1" customWidth="1"/>
    <col min="10" max="12" width="11.421875" style="1" customWidth="1"/>
    <col min="13" max="26" width="10.00390625" style="1" customWidth="1"/>
    <col min="27" max="16384" width="14.421875" style="1" customWidth="1"/>
  </cols>
  <sheetData>
    <row r="1" spans="1:26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57" customHeight="1">
      <c r="A2" s="2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52.5" customHeight="1">
      <c r="A3" s="2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66" customHeight="1">
      <c r="A4" s="2"/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66" customHeight="1">
      <c r="A5" s="2"/>
      <c r="B5" s="6" t="s">
        <v>3</v>
      </c>
      <c r="C5" s="6"/>
      <c r="D5" s="7" t="str">
        <f>HYPERLINK("https://entrainement-sportif.fr/musculation-prise-de-masse.htm","Prise de masse")</f>
        <v>Prise de masse</v>
      </c>
      <c r="E5" s="7"/>
      <c r="F5" s="8"/>
      <c r="G5" s="7" t="str">
        <f>HYPERLINK("https://entrainement-sportif.fr/methode-de-musculation-par-contraste-de-charge.htm","Force explosive")</f>
        <v>Force explosive</v>
      </c>
      <c r="H5" s="7"/>
      <c r="I5" s="8"/>
      <c r="J5" s="7" t="str">
        <f>HYPERLINK("https://entrainement-sportif.fr/musculation-maigrir.htm","Perte de poids")</f>
        <v>Perte de poids</v>
      </c>
      <c r="K5" s="7"/>
      <c r="L5" s="5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3.5" customHeight="1">
      <c r="A6" s="2"/>
      <c r="B6" s="8"/>
      <c r="C6" s="9" t="s">
        <v>4</v>
      </c>
      <c r="D6" s="9"/>
      <c r="E6" s="9"/>
      <c r="F6" s="9"/>
      <c r="G6" s="9"/>
      <c r="H6" s="9"/>
      <c r="I6" s="9"/>
      <c r="J6" s="9"/>
      <c r="K6" s="9"/>
      <c r="L6" s="8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50.25" customHeight="1">
      <c r="A7" s="2"/>
      <c r="B7" s="8"/>
      <c r="C7" s="8" t="s">
        <v>5</v>
      </c>
      <c r="D7" s="8"/>
      <c r="E7" s="10">
        <v>20</v>
      </c>
      <c r="F7" s="8" t="s">
        <v>6</v>
      </c>
      <c r="G7" s="8"/>
      <c r="H7" s="8" t="s">
        <v>7</v>
      </c>
      <c r="I7" s="8"/>
      <c r="J7" s="10">
        <v>40</v>
      </c>
      <c r="K7" s="8" t="s">
        <v>6</v>
      </c>
      <c r="L7" s="8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51" customHeight="1">
      <c r="A9" s="2"/>
      <c r="B9" s="8"/>
      <c r="C9" s="8"/>
      <c r="D9" s="8"/>
      <c r="E9" s="11" t="s">
        <v>8</v>
      </c>
      <c r="F9" s="11"/>
      <c r="G9" s="11"/>
      <c r="H9" s="12" t="s">
        <v>9</v>
      </c>
      <c r="I9" s="12"/>
      <c r="J9" s="8"/>
      <c r="K9" s="8"/>
      <c r="L9" s="8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2"/>
      <c r="B10" s="8"/>
      <c r="C10" s="8"/>
      <c r="D10" s="8"/>
      <c r="E10" s="13"/>
      <c r="F10" s="13"/>
      <c r="G10" s="13"/>
      <c r="H10" s="14"/>
      <c r="I10" s="14"/>
      <c r="J10" s="8"/>
      <c r="K10" s="8"/>
      <c r="L10" s="8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7.25" customHeight="1">
      <c r="A11" s="2"/>
      <c r="B11" s="8"/>
      <c r="C11" s="8"/>
      <c r="D11" s="8"/>
      <c r="E11" s="14">
        <v>1</v>
      </c>
      <c r="F11" s="14"/>
      <c r="G11" s="14"/>
      <c r="H11" s="15">
        <f>(E7+J7)/100*100</f>
        <v>60</v>
      </c>
      <c r="I11" s="14" t="s">
        <v>6</v>
      </c>
      <c r="J11" s="8"/>
      <c r="K11" s="8"/>
      <c r="L11" s="8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.25" customHeight="1">
      <c r="A12" s="2"/>
      <c r="B12" s="8"/>
      <c r="C12" s="8"/>
      <c r="D12" s="8"/>
      <c r="E12" s="14">
        <v>2</v>
      </c>
      <c r="F12" s="14"/>
      <c r="G12" s="14"/>
      <c r="H12" s="15">
        <f>(E7+J7)/96.9*100</f>
        <v>61.91950464396284</v>
      </c>
      <c r="I12" s="14" t="s">
        <v>6</v>
      </c>
      <c r="J12" s="8"/>
      <c r="K12" s="8"/>
      <c r="L12" s="8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.25" customHeight="1">
      <c r="A13" s="2"/>
      <c r="B13" s="8"/>
      <c r="C13" s="8"/>
      <c r="D13" s="8"/>
      <c r="E13" s="14">
        <v>3</v>
      </c>
      <c r="F13" s="14"/>
      <c r="G13" s="14"/>
      <c r="H13" s="15">
        <f>(E7+J7)/93.1*100</f>
        <v>64.4468313641246</v>
      </c>
      <c r="I13" s="14" t="s">
        <v>6</v>
      </c>
      <c r="J13" s="8"/>
      <c r="K13" s="8"/>
      <c r="L13" s="8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.25" customHeight="1">
      <c r="A14" s="2"/>
      <c r="B14" s="8"/>
      <c r="C14" s="8"/>
      <c r="D14" s="8"/>
      <c r="E14" s="14">
        <v>4</v>
      </c>
      <c r="F14" s="14"/>
      <c r="G14" s="14"/>
      <c r="H14" s="15">
        <f>(E7+J7)/89.9*100</f>
        <v>66.74082313681868</v>
      </c>
      <c r="I14" s="14" t="s">
        <v>6</v>
      </c>
      <c r="J14" s="8"/>
      <c r="K14" s="8"/>
      <c r="L14" s="8"/>
      <c r="M14" s="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.25" customHeight="1">
      <c r="A15" s="2"/>
      <c r="B15" s="8"/>
      <c r="C15" s="8"/>
      <c r="D15" s="8"/>
      <c r="E15" s="14">
        <v>5</v>
      </c>
      <c r="F15" s="14"/>
      <c r="G15" s="14"/>
      <c r="H15" s="15">
        <f>(E7+J7)/87.4*100</f>
        <v>68.64988558352402</v>
      </c>
      <c r="I15" s="14" t="s">
        <v>6</v>
      </c>
      <c r="J15" s="8"/>
      <c r="K15" s="8"/>
      <c r="L15" s="8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.25" customHeight="1">
      <c r="A16" s="2"/>
      <c r="B16" s="8"/>
      <c r="C16" s="8"/>
      <c r="D16" s="8"/>
      <c r="E16" s="14">
        <v>6</v>
      </c>
      <c r="F16" s="14"/>
      <c r="G16" s="14"/>
      <c r="H16" s="15">
        <f>(E7+J7)/85.8*100</f>
        <v>69.93006993006993</v>
      </c>
      <c r="I16" s="14" t="s">
        <v>6</v>
      </c>
      <c r="J16" s="8"/>
      <c r="K16" s="8"/>
      <c r="L16" s="8"/>
      <c r="M16" s="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.25" customHeight="1">
      <c r="A17" s="2"/>
      <c r="B17" s="8"/>
      <c r="C17" s="8"/>
      <c r="D17" s="8"/>
      <c r="E17" s="14">
        <v>7</v>
      </c>
      <c r="F17" s="14"/>
      <c r="G17" s="14"/>
      <c r="H17" s="15">
        <f>(E7+J7)/82.9*100</f>
        <v>72.3763570566948</v>
      </c>
      <c r="I17" s="14" t="s">
        <v>6</v>
      </c>
      <c r="J17" s="8"/>
      <c r="K17" s="8"/>
      <c r="L17" s="8"/>
      <c r="M17" s="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25" customHeight="1">
      <c r="A18" s="2"/>
      <c r="B18" s="8"/>
      <c r="C18" s="8"/>
      <c r="D18" s="8"/>
      <c r="E18" s="14">
        <v>8</v>
      </c>
      <c r="F18" s="14"/>
      <c r="G18" s="14"/>
      <c r="H18" s="15">
        <f>(E7+J7)/80.4*100</f>
        <v>74.62686567164178</v>
      </c>
      <c r="I18" s="14" t="s">
        <v>6</v>
      </c>
      <c r="J18" s="8"/>
      <c r="K18" s="8"/>
      <c r="L18" s="8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7.25" customHeight="1">
      <c r="A19" s="2"/>
      <c r="B19" s="8"/>
      <c r="C19" s="8"/>
      <c r="D19" s="8"/>
      <c r="E19" s="14">
        <v>9</v>
      </c>
      <c r="F19" s="14"/>
      <c r="G19" s="14"/>
      <c r="H19" s="15">
        <f>(E7+J7)/78.6*100</f>
        <v>76.33587786259542</v>
      </c>
      <c r="I19" s="14" t="s">
        <v>6</v>
      </c>
      <c r="J19" s="8"/>
      <c r="K19" s="8"/>
      <c r="L19" s="8"/>
      <c r="M19" s="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7.25" customHeight="1">
      <c r="A20" s="2"/>
      <c r="B20" s="8"/>
      <c r="C20" s="8"/>
      <c r="D20" s="8"/>
      <c r="E20" s="14">
        <v>10</v>
      </c>
      <c r="F20" s="14"/>
      <c r="G20" s="14"/>
      <c r="H20" s="15">
        <f>(E7+J7)/76.2*100</f>
        <v>78.74015748031495</v>
      </c>
      <c r="I20" s="14" t="s">
        <v>6</v>
      </c>
      <c r="J20" s="8"/>
      <c r="K20" s="8"/>
      <c r="L20" s="8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>
      <c r="A21" s="2"/>
      <c r="B21" s="8"/>
      <c r="C21" s="8"/>
      <c r="D21" s="8"/>
      <c r="E21" s="13"/>
      <c r="F21" s="13"/>
      <c r="G21" s="13"/>
      <c r="H21" s="14"/>
      <c r="I21" s="14"/>
      <c r="J21" s="8"/>
      <c r="K21" s="8"/>
      <c r="L21" s="8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8.25" customHeight="1">
      <c r="A22" s="2"/>
      <c r="B22" s="8"/>
      <c r="C22" s="16" t="s">
        <v>10</v>
      </c>
      <c r="D22" s="8"/>
      <c r="E22" s="8"/>
      <c r="F22" s="8"/>
      <c r="G22" s="8"/>
      <c r="H22" s="8"/>
      <c r="I22" s="8"/>
      <c r="J22" s="8"/>
      <c r="K22" s="8"/>
      <c r="L22" s="8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2"/>
      <c r="B23" s="17" t="s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2"/>
      <c r="B24" s="17" t="s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2"/>
      <c r="B25" s="17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2"/>
      <c r="B26" s="17" t="s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2"/>
      <c r="B27" s="17" t="s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45.75" customHeight="1">
      <c r="A29" s="2"/>
      <c r="B29" s="8" t="s">
        <v>16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6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 selectLockedCells="1" selectUnlockedCells="1"/>
  <mergeCells count="30">
    <mergeCell ref="B2:L2"/>
    <mergeCell ref="B3:L3"/>
    <mergeCell ref="B4:L4"/>
    <mergeCell ref="B5:C5"/>
    <mergeCell ref="D5:E5"/>
    <mergeCell ref="G5:H5"/>
    <mergeCell ref="J5:K5"/>
    <mergeCell ref="C6:K6"/>
    <mergeCell ref="C7:D7"/>
    <mergeCell ref="H7:I7"/>
    <mergeCell ref="E9:G9"/>
    <mergeCell ref="H9:I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B23:L23"/>
    <mergeCell ref="B24:L24"/>
    <mergeCell ref="B25:L25"/>
    <mergeCell ref="B26:L26"/>
    <mergeCell ref="B27:L27"/>
    <mergeCell ref="B29:L29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